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0" yWindow="60" windowWidth="14990" windowHeight="11020"/>
  </bookViews>
  <sheets>
    <sheet name="Смета" sheetId="1" r:id="rId1"/>
    <sheet name="Порядок расчета" sheetId="3" r:id="rId2"/>
  </sheets>
  <calcPr calcId="124519"/>
</workbook>
</file>

<file path=xl/calcChain.xml><?xml version="1.0" encoding="utf-8"?>
<calcChain xmlns="http://schemas.openxmlformats.org/spreadsheetml/2006/main">
  <c r="B12" i="1"/>
  <c r="B10"/>
  <c r="B24"/>
</calcChain>
</file>

<file path=xl/comments1.xml><?xml version="1.0" encoding="utf-8"?>
<comments xmlns="http://schemas.openxmlformats.org/spreadsheetml/2006/main">
  <authors>
    <author>Hewlett-Packard Company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(490*7000*12+1887018,05)/1000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Hewlett-Packard Company:</t>
        </r>
        <r>
          <rPr>
            <sz val="9"/>
            <color indexed="81"/>
            <rFont val="Tahoma"/>
            <family val="2"/>
            <charset val="204"/>
          </rPr>
          <t xml:space="preserve">
(175*30000+6403738,35)/1000</t>
        </r>
      </text>
    </comment>
  </commentList>
</comments>
</file>

<file path=xl/sharedStrings.xml><?xml version="1.0" encoding="utf-8"?>
<sst xmlns="http://schemas.openxmlformats.org/spreadsheetml/2006/main" count="28" uniqueCount="28">
  <si>
    <t>СМЕТА доходов и расходов</t>
  </si>
  <si>
    <t>Статьи доходов и расходов</t>
  </si>
  <si>
    <t>Всего на год (тыс. руб.)</t>
  </si>
  <si>
    <t>Итого доходов</t>
  </si>
  <si>
    <t>Аренда помещения</t>
  </si>
  <si>
    <t>Лицензии, ЭЦП, ПО</t>
  </si>
  <si>
    <t>Прочие</t>
  </si>
  <si>
    <t>Итого расходов</t>
  </si>
  <si>
    <t>Расходы на рекламу</t>
  </si>
  <si>
    <t xml:space="preserve">Амортизация </t>
  </si>
  <si>
    <t>Расходы на служебные командировки</t>
  </si>
  <si>
    <t>Ассоциации арбитражных управляющих "Центр финансового оздоровления предприятий агропромышленного комплекса"</t>
  </si>
  <si>
    <t>Утверждена Общим собранием членов ААУ "ЦФОП АПК"</t>
  </si>
  <si>
    <t>Представил: Директор ААУ «ЦФОП АПК»          _____________________          /А.И. Полонянкин /</t>
  </si>
  <si>
    <t>Доходы: (1)</t>
  </si>
  <si>
    <t>Членские взносы арбитражных управляющих (2)</t>
  </si>
  <si>
    <t>Аккредитационные взносы аккредитованных лиц (3)</t>
  </si>
  <si>
    <t>Расходы: (4)</t>
  </si>
  <si>
    <t>Заработная плата и налоги с ФОТ административно-управляющего персонала (аппарата)</t>
  </si>
  <si>
    <t>Почтовые расходы, телефон, Интернет, канцелярские расходы, содержание офисной техники, материалы</t>
  </si>
  <si>
    <t>Взносы в объединения саморегулируемых организаций арбитражных управляющих</t>
  </si>
  <si>
    <t>Услуги по привлечению АУ, рассмотрение жалоб, услуги по аккредитации лиц и прочие</t>
  </si>
  <si>
    <t>на 2021 год</t>
  </si>
  <si>
    <t>(1) Доходы – предполагаемые поступления от членских взносов арбитражных управляющих и         аккредитационных взносов аккредитованных при СРО лиц</t>
  </si>
  <si>
    <t>(2) Членские взносы арбитражных управляющих рассчитываются по формуле:
ЧВ = Кол. АУ × (ЧВ мес. + ЧВ фикс.) × 12 месяцев + %
ЧВ – членские взносы арбитражных управляющих
Кол. АУ – число арбитражных управляющих (членов СРО) на 31 декабря года, предшествующему году составления сметы
ЧВ мес. – максимальный размер ежемесячного членского взноса, установленный  Положением о членских взносах в СРО на 31 декабря года, предшествующему году составления сметы
ЧВ фикс. – размер фиксированного членского взноса, установленный  Положением о членских взносах в СРО на 31 декабря года, предшествующему году составления сметы
% - членский  взнос от суммы процентов по вознаграждению, фактически полученной арбитражными управляющими в предыдущем году</t>
  </si>
  <si>
    <t>(3) Аккредитационные взносы аккредитованных лиц рассчитывается по формуле:
АВ = Кол. АЛ × АВ фикс + %
ДА – доходы от аккредитации
Кол. АЛ – число аккредитованных при СРО лиц на 31 декабря года, предшествующему году составления сметы
АВ фикс. – размер фиксированной суммы, установленной Положением о порядке аккредитации при СРО на 31 декабря года, предшествующему году составления сметы
% - доходы в виде процентов от фактически полученного вознаграждения аккредитованных лиц за предыдущий год</t>
  </si>
  <si>
    <t>(4) Расходы – запланированные расходы на содержание и функционирование СРО, а также достижение уставных целей</t>
  </si>
  <si>
    <t>"___" ________________ 2021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</si>
</sst>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4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Font="1" applyAlignment="1"/>
    <xf numFmtId="0" fontId="9" fillId="0" borderId="0" xfId="0" applyFont="1" applyAlignme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tabSelected="1" workbookViewId="0">
      <selection activeCell="D11" sqref="D11"/>
    </sheetView>
  </sheetViews>
  <sheetFormatPr defaultRowHeight="14.5"/>
  <cols>
    <col min="1" max="1" width="68.7265625" customWidth="1"/>
    <col min="2" max="2" width="57.453125" customWidth="1"/>
  </cols>
  <sheetData>
    <row r="1" spans="1:2" ht="15.5">
      <c r="A1" s="13" t="s">
        <v>0</v>
      </c>
      <c r="B1" s="13"/>
    </row>
    <row r="2" spans="1:2" s="3" customFormat="1" ht="15.75" customHeight="1">
      <c r="A2" s="17" t="s">
        <v>11</v>
      </c>
      <c r="B2" s="17"/>
    </row>
    <row r="3" spans="1:2" ht="15.5">
      <c r="A3" s="13" t="s">
        <v>22</v>
      </c>
      <c r="B3" s="13"/>
    </row>
    <row r="4" spans="1:2" ht="15.5">
      <c r="A4" s="13"/>
      <c r="B4" s="13"/>
    </row>
    <row r="5" spans="1:2" ht="15.5">
      <c r="A5" s="14" t="s">
        <v>12</v>
      </c>
      <c r="B5" s="14"/>
    </row>
    <row r="6" spans="1:2" ht="15.5">
      <c r="A6" s="14" t="s">
        <v>27</v>
      </c>
      <c r="B6" s="15"/>
    </row>
    <row r="7" spans="1:2" ht="16" thickBot="1">
      <c r="A7" s="1"/>
      <c r="B7" s="2"/>
    </row>
    <row r="8" spans="1:2" ht="15.5" thickBot="1">
      <c r="A8" s="4" t="s">
        <v>1</v>
      </c>
      <c r="B8" s="5" t="s">
        <v>2</v>
      </c>
    </row>
    <row r="9" spans="1:2" ht="15.5" thickBot="1">
      <c r="A9" s="6" t="s">
        <v>14</v>
      </c>
      <c r="B9" s="7"/>
    </row>
    <row r="10" spans="1:2" ht="16" thickBot="1">
      <c r="A10" s="8" t="s">
        <v>15</v>
      </c>
      <c r="B10" s="9">
        <f>(490*7000*12+1887018.05)/1000</f>
        <v>43047.018049999999</v>
      </c>
    </row>
    <row r="11" spans="1:2" ht="16" thickBot="1">
      <c r="A11" s="8" t="s">
        <v>16</v>
      </c>
      <c r="B11" s="9">
        <v>11653</v>
      </c>
    </row>
    <row r="12" spans="1:2" ht="15.5" thickBot="1">
      <c r="A12" s="6" t="s">
        <v>3</v>
      </c>
      <c r="B12" s="10">
        <f>B10+B11</f>
        <v>54700.018049999999</v>
      </c>
    </row>
    <row r="13" spans="1:2" ht="15.5" thickBot="1">
      <c r="A13" s="6" t="s">
        <v>17</v>
      </c>
      <c r="B13" s="7"/>
    </row>
    <row r="14" spans="1:2" ht="31.5" thickBot="1">
      <c r="A14" s="8" t="s">
        <v>18</v>
      </c>
      <c r="B14" s="9">
        <v>15000</v>
      </c>
    </row>
    <row r="15" spans="1:2" ht="16" thickBot="1">
      <c r="A15" s="8" t="s">
        <v>10</v>
      </c>
      <c r="B15" s="9">
        <v>500</v>
      </c>
    </row>
    <row r="16" spans="1:2" ht="31.5" thickBot="1">
      <c r="A16" s="8" t="s">
        <v>19</v>
      </c>
      <c r="B16" s="9">
        <v>6000</v>
      </c>
    </row>
    <row r="17" spans="1:2" ht="16" thickBot="1">
      <c r="A17" s="8" t="s">
        <v>4</v>
      </c>
      <c r="B17" s="9">
        <v>5000</v>
      </c>
    </row>
    <row r="18" spans="1:2" ht="16" thickBot="1">
      <c r="A18" s="8" t="s">
        <v>9</v>
      </c>
      <c r="B18" s="11">
        <v>200</v>
      </c>
    </row>
    <row r="19" spans="1:2" ht="31.5" thickBot="1">
      <c r="A19" s="8" t="s">
        <v>20</v>
      </c>
      <c r="B19" s="11">
        <v>500</v>
      </c>
    </row>
    <row r="20" spans="1:2" ht="16" thickBot="1">
      <c r="A20" s="8" t="s">
        <v>5</v>
      </c>
      <c r="B20" s="9">
        <v>1000</v>
      </c>
    </row>
    <row r="21" spans="1:2" ht="31.5" thickBot="1">
      <c r="A21" s="8" t="s">
        <v>21</v>
      </c>
      <c r="B21" s="9">
        <v>21500</v>
      </c>
    </row>
    <row r="22" spans="1:2" ht="16" thickBot="1">
      <c r="A22" s="8" t="s">
        <v>8</v>
      </c>
      <c r="B22" s="11">
        <v>300</v>
      </c>
    </row>
    <row r="23" spans="1:2" ht="16" thickBot="1">
      <c r="A23" s="8" t="s">
        <v>6</v>
      </c>
      <c r="B23" s="9">
        <v>4700</v>
      </c>
    </row>
    <row r="24" spans="1:2" ht="15.5" thickBot="1">
      <c r="A24" s="6" t="s">
        <v>7</v>
      </c>
      <c r="B24" s="10">
        <f>B14+B15+B16+B17+B18+B19+B20+B21+B22+B23</f>
        <v>54700</v>
      </c>
    </row>
    <row r="27" spans="1:2" ht="15.5">
      <c r="A27" s="16" t="s">
        <v>13</v>
      </c>
      <c r="B27" s="16"/>
    </row>
  </sheetData>
  <mergeCells count="7">
    <mergeCell ref="A1:B1"/>
    <mergeCell ref="A5:B5"/>
    <mergeCell ref="A6:B6"/>
    <mergeCell ref="A27:B27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E3" sqref="E3"/>
    </sheetView>
  </sheetViews>
  <sheetFormatPr defaultRowHeight="14.5"/>
  <cols>
    <col min="1" max="1" width="90.81640625" style="12" customWidth="1"/>
  </cols>
  <sheetData>
    <row r="1" spans="1:1" ht="29">
      <c r="A1" s="12" t="s">
        <v>23</v>
      </c>
    </row>
    <row r="2" spans="1:1" ht="159.5">
      <c r="A2" s="12" t="s">
        <v>24</v>
      </c>
    </row>
    <row r="3" spans="1:1" ht="130.5">
      <c r="A3" s="12" t="s">
        <v>25</v>
      </c>
    </row>
    <row r="4" spans="1:1" ht="29">
      <c r="A4" s="12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</vt:lpstr>
      <vt:lpstr>Порядок расчета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2020-03-24T13:56:22Z</cp:lastPrinted>
  <dcterms:created xsi:type="dcterms:W3CDTF">2016-12-20T08:17:47Z</dcterms:created>
  <dcterms:modified xsi:type="dcterms:W3CDTF">2021-03-29T13:54:26Z</dcterms:modified>
</cp:coreProperties>
</file>